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JUNE 2019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<sst xmlns="http://schemas.openxmlformats.org/spreadsheetml/2006/main" count="257" uniqueCount="153">
  <si>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</si>
  <si>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</si>
  <si>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</si>
  <si>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</si>
  <si>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</si>
  <si>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</si>
  <si>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</si>
  <si>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</si>
  <si>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</si>
  <si>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</si>
  <si>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</si>
  <si>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</si>
  <si>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</si>
  <si>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</si>
  <si>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</si>
  <si>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</si>
  <si>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</si>
  <si>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</si>
  <si>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</si>
  <si>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</si>
  <si>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</si>
  <si>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</si>
  <si>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</si>
  <si>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</si>
  <si>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</si>
  <si>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</si>
  <si>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</si>
  <si>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</si>
  <si>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</si>
  <si>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</si>
  <si>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</si>
  <si>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</si>
  <si>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</si>
  <si>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</si>
  <si>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</si>
  <si>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</si>
  <si>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</si>
  <si>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</si>
  <si>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</si>
  <si>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</si>
  <si>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</si>
  <si>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</si>
  <si>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</si>
  <si>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</si>
  <si>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</si>
  <si>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</si>
  <si>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</si>
  <si>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</si>
  <si>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</si>
  <si>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</si>
  <si>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</si>
  <si>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</si>
  <si>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</si>
  <si>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</si>
  <si>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</si>
  <si>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</si>
  <si>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</si>
  <si>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</si>
  <si>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</si>
  <si>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</si>
  <si>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</si>
  <si>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</si>
  <si>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</si>
  <si>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</si>
  <si>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</si>
  <si>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</si>
  <si>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</si>
  <si>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</si>
  <si>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</si>
  <si>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</si>
  <si>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</si>
  <si>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</si>
  <si>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</si>
  <si>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</si>
  <si>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</si>
  <si>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</si>
  <si>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</si>
  <si>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</si>
  <si>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</si>
  <si>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</si>
  <si>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</si>
  <si>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</si>
  <si>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</si>
  <si>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</si>
  <si>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</si>
  <si>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</si>
  <si>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</si>
  <si>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</si>
  <si>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</si>
  <si>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</si>
  <si>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</si>
  <si>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</si>
  <si>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</si>
  <si>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</si>
  <si>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</si>
  <si>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</si>
  <si>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</si>
  <si>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</si>
  <si>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</si>
  <si>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</si>
  <si>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</si>
  <si>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</si>
  <si>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</si>
  <si>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</si>
  <si>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</si>
  <si>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</si>
  <si>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</si>
  <si>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</si>
  <si>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</si>
  <si>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</si>
  <si>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</si>
  <si>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</si>
  <si>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</si>
  <si>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</si>
  <si>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</si>
  <si>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</si>
  <si>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</si>
  <si>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</si>
  <si>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</si>
  <si>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</si>
  <si>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</si>
  <si>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</si>
  <si>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</si>
  <si>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</si>
  <si>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</si>
  <si>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</si>
  <si>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</si>
  <si>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</si>
  <si>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</si>
  <si>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</si>
  <si>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</si>
  <si>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</si>
  <si>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</si>
  <si>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</si>
  <si>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</si>
  <si>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</si>
  <si>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</si>
  <si>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</si>
  <si>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</si>
  <si>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Almont Plaza Hotel, Butuan City</t>
  </si>
  <si>
    <t>Malvar Hall, Balanghai Hotel, Butuan City</t>
  </si>
  <si>
    <t>Brgy.Fort Poyohon, Butuan City</t>
  </si>
  <si>
    <t>Embassy Hotel, Butuan City</t>
  </si>
  <si>
    <t>x</t>
  </si>
  <si>
    <t>Donation: Goods for Fire victims</t>
  </si>
  <si>
    <t>Brgy. Fort Poyohon, Butuan City</t>
  </si>
  <si>
    <t>ROEL PLAZA</t>
  </si>
  <si>
    <t>ROEL T. MAGLALANG</t>
  </si>
  <si>
    <t>MILITARY SERVICE</t>
  </si>
  <si>
    <t>COL.FRANCISCO MOLINA JR.</t>
  </si>
  <si>
    <t>JOEMAR V. VILLADOLID</t>
  </si>
  <si>
    <t>MARILYN V. VILLADOLID</t>
  </si>
  <si>
    <t>INFORMATION TECH.SERVICE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</si>
</sst>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6" zoomScale="106" zoomScaleNormal="200" zoomScalePageLayoutView="106" workbookViewId="0">
      <selection activeCell="H38" sqref="H38:L3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43635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43623</v>
      </c>
      <c r="C11" s="152"/>
      <c r="D11" s="112">
        <v>15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43630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>
        <v>43638</v>
      </c>
      <c r="C13" s="154"/>
      <c r="D13" s="102">
        <v>80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43623</v>
      </c>
      <c r="C17" s="154"/>
      <c r="D17" s="81"/>
      <c r="E17" s="68"/>
      <c r="F17" s="68"/>
      <c r="G17" s="68"/>
      <c r="H17" s="69"/>
      <c r="I17" s="70"/>
      <c r="J17" s="63">
        <v>15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>
      <c r="A18" s="178"/>
      <c r="B18" s="153">
        <v>43638</v>
      </c>
      <c r="C18" s="154"/>
      <c r="D18" s="60"/>
      <c r="E18" s="61"/>
      <c r="F18" s="61"/>
      <c r="G18" s="61"/>
      <c r="H18" s="61"/>
      <c r="I18" s="62"/>
      <c r="J18" s="63">
        <v>80</v>
      </c>
      <c r="K18" s="63"/>
      <c r="L18" s="64"/>
      <c r="M18" s="65"/>
      <c r="N18" s="61"/>
      <c r="O18" s="66"/>
      <c r="P18" s="45" t="s">
        <v>140</v>
      </c>
    </row>
    <row r="19" spans="1:16" s="36" customFormat="1" ht="12" customHeight="1" thickTop="1" thickBot="1">
      <c r="A19" s="178"/>
      <c r="B19" s="153">
        <v>43642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30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 t="s">
        <v>142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30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147</v>
      </c>
      <c r="C37" s="192"/>
      <c r="D37" s="192"/>
      <c r="E37" s="192"/>
      <c r="F37" s="192"/>
      <c r="G37" s="193"/>
      <c r="H37" s="118" t="s">
        <v>148</v>
      </c>
      <c r="I37" s="118"/>
      <c r="J37" s="118"/>
      <c r="K37" s="118"/>
      <c r="L37" s="118"/>
      <c r="M37" s="118" t="s">
        <v>149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150</v>
      </c>
      <c r="C38" s="195"/>
      <c r="D38" s="195"/>
      <c r="E38" s="195"/>
      <c r="F38" s="195"/>
      <c r="G38" s="196"/>
      <c r="H38" s="120" t="s">
        <v>152</v>
      </c>
      <c r="I38" s="120"/>
      <c r="J38" s="120"/>
      <c r="K38" s="120"/>
      <c r="L38" s="120"/>
      <c r="M38" s="120" t="s">
        <v>151</v>
      </c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INPHIL C. GILBUENA</v>
      </c>
      <c r="B52" s="142"/>
      <c r="C52" s="143"/>
      <c r="D52" s="143"/>
      <c r="E52" s="143"/>
      <c r="F52" s="143"/>
      <c r="G52" s="143" t="str">
        <f>I6</f>
        <v>LUZMINDA T. SADAKATA</v>
      </c>
      <c r="H52" s="143"/>
      <c r="I52" s="143"/>
      <c r="J52" s="143"/>
      <c r="K52" s="143"/>
      <c r="L52" s="143"/>
      <c r="M52" s="144" t="s">
        <v>146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8" zoomScale="93" zoomScaleNormal="200" zoomScalePageLayoutView="93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MIDTOWN BUTUAN</v>
      </c>
      <c r="B3" s="254"/>
      <c r="C3" s="254"/>
      <c r="D3" s="254"/>
      <c r="E3" s="254"/>
      <c r="F3" s="254" t="str">
        <f>'Summary of Activities'!I6</f>
        <v>LUZMINDA T. SADAKATA</v>
      </c>
      <c r="G3" s="254"/>
      <c r="H3" s="254"/>
      <c r="I3" s="254"/>
      <c r="J3" s="254"/>
      <c r="K3" s="254"/>
      <c r="L3" s="254" t="str">
        <f>'Summary of Activities'!N6</f>
        <v>INPHIL C. GILBUENA</v>
      </c>
      <c r="M3" s="254"/>
      <c r="N3" s="254"/>
      <c r="O3" s="254"/>
      <c r="P3" s="254"/>
      <c r="Q3" s="254"/>
      <c r="R3" s="254" t="str">
        <f>'Summary of Activities'!H6</f>
        <v>3-J</v>
      </c>
      <c r="S3" s="254"/>
      <c r="T3" s="279">
        <f>'Summary of Activities'!K2</f>
        <v>43635</v>
      </c>
      <c r="U3" s="254"/>
      <c r="V3" s="254"/>
      <c r="W3" s="280">
        <f>'Summary of Activities'!O8</f>
        <v>43684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43642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143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50</v>
      </c>
      <c r="D6" s="49">
        <v>90</v>
      </c>
      <c r="E6" s="50">
        <v>6000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144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145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50</v>
      </c>
      <c r="G47" s="278"/>
      <c r="H47" s="277">
        <f>D6+D11+D16+D21+D26+D31+D36+D41</f>
        <v>90</v>
      </c>
      <c r="I47" s="278"/>
      <c r="J47" s="271">
        <f>E6+E11+E16+E21+E26+E31+E36+E41</f>
        <v>6000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50</v>
      </c>
      <c r="G54" s="262"/>
      <c r="H54" s="261">
        <f>SUM(H47:I52)</f>
        <v>90</v>
      </c>
      <c r="I54" s="262"/>
      <c r="J54" s="258">
        <f>SUM(J47:L52)</f>
        <v>6000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2019-08-21T11:20:25Z</dcterms:modified>
</cp:coreProperties>
</file>